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c5a0b569333a2b9/Documents/New project 2026/heshmati-solutions/assets/Templates/XLTX files/"/>
    </mc:Choice>
  </mc:AlternateContent>
  <xr:revisionPtr revIDLastSave="0" documentId="8_{BC7E7C62-5C7E-463E-9D39-D58E9CB4C810}" xr6:coauthVersionLast="47" xr6:coauthVersionMax="47" xr10:uidLastSave="{00000000-0000-0000-0000-000000000000}"/>
  <workbookProtection lockStructure="1"/>
  <bookViews>
    <workbookView xWindow="-120" yWindow="-120" windowWidth="24240" windowHeight="13020" xr2:uid="{8572D16E-6784-488E-9C16-5D947F03EC93}"/>
  </bookViews>
  <sheets>
    <sheet name="Start Here" sheetId="8" r:id="rId1"/>
    <sheet name="Budget Tracker" sheetId="1" r:id="rId2"/>
    <sheet name="Sales Dashboard" sheetId="2" r:id="rId3"/>
    <sheet name="Project Plan" sheetId="3" r:id="rId4"/>
    <sheet name="Financial Model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7" i="4" l="1"/>
  <c r="C27" i="4"/>
  <c r="D27" i="4"/>
  <c r="E27" i="4"/>
  <c r="F27" i="4"/>
  <c r="B20" i="4"/>
  <c r="C20" i="4"/>
  <c r="D20" i="4"/>
  <c r="E20" i="4"/>
  <c r="F20" i="4"/>
  <c r="B19" i="4"/>
  <c r="C19" i="4"/>
  <c r="D19" i="4"/>
  <c r="E19" i="4"/>
  <c r="F19" i="4"/>
  <c r="B10" i="4"/>
  <c r="C10" i="4"/>
  <c r="D10" i="4"/>
  <c r="E10" i="4"/>
  <c r="F10" i="4"/>
  <c r="B8" i="4"/>
  <c r="C8" i="4"/>
  <c r="D8" i="4"/>
  <c r="E8" i="4"/>
  <c r="F8" i="4"/>
  <c r="L4" i="3"/>
  <c r="L5" i="3"/>
  <c r="L6" i="3"/>
  <c r="L7" i="3"/>
  <c r="L8" i="3"/>
  <c r="J4" i="3"/>
  <c r="J5" i="3"/>
  <c r="J6" i="3"/>
  <c r="J7" i="3"/>
  <c r="J8" i="3"/>
  <c r="B28" i="4"/>
  <c r="B17" i="4"/>
  <c r="C17" i="4"/>
  <c r="D17" i="4"/>
  <c r="E17" i="4"/>
  <c r="F17" i="4"/>
  <c r="B7" i="4"/>
  <c r="C7" i="4"/>
  <c r="D7" i="4"/>
  <c r="E7" i="4"/>
  <c r="F7" i="4"/>
  <c r="C4" i="4"/>
  <c r="D4" i="4"/>
  <c r="E4" i="4"/>
  <c r="F4" i="4"/>
  <c r="K4" i="3"/>
  <c r="K5" i="3"/>
  <c r="K6" i="3"/>
  <c r="K7" i="3"/>
  <c r="K8" i="3"/>
  <c r="E4" i="3"/>
  <c r="E5" i="3"/>
  <c r="E6" i="3"/>
  <c r="E7" i="3"/>
  <c r="E8" i="3"/>
  <c r="B20" i="2"/>
  <c r="B19" i="2"/>
  <c r="B18" i="2"/>
  <c r="H4" i="2"/>
  <c r="H5" i="2"/>
  <c r="H6" i="2"/>
  <c r="H7" i="2"/>
  <c r="H8" i="2"/>
  <c r="H9" i="2"/>
  <c r="H10" i="2"/>
  <c r="H11" i="2"/>
  <c r="H12" i="2"/>
  <c r="H13" i="2"/>
  <c r="H14" i="2"/>
  <c r="H15" i="2"/>
  <c r="G5" i="2"/>
  <c r="G6" i="2"/>
  <c r="G7" i="2"/>
  <c r="G8" i="2"/>
  <c r="G9" i="2"/>
  <c r="G10" i="2"/>
  <c r="G11" i="2"/>
  <c r="G12" i="2"/>
  <c r="G13" i="2"/>
  <c r="G14" i="2"/>
  <c r="G15" i="2"/>
  <c r="F4" i="2"/>
  <c r="F5" i="2"/>
  <c r="F6" i="2"/>
  <c r="F7" i="2"/>
  <c r="F8" i="2"/>
  <c r="F9" i="2"/>
  <c r="F10" i="2"/>
  <c r="F11" i="2"/>
  <c r="F12" i="2"/>
  <c r="F13" i="2"/>
  <c r="F14" i="2"/>
  <c r="F15" i="2"/>
  <c r="E10" i="1"/>
  <c r="D10" i="1"/>
  <c r="C10" i="1"/>
  <c r="B10" i="1"/>
  <c r="E4" i="1"/>
  <c r="E5" i="1"/>
  <c r="E6" i="1"/>
  <c r="E7" i="1"/>
  <c r="E8" i="1"/>
  <c r="E9" i="1"/>
  <c r="D4" i="1"/>
  <c r="D5" i="1"/>
  <c r="D6" i="1"/>
  <c r="D7" i="1"/>
  <c r="D8" i="1"/>
  <c r="D9" i="1"/>
  <c r="B11" i="4" l="1"/>
  <c r="B24" i="4"/>
  <c r="B29" i="4" s="1"/>
  <c r="C28" i="4" s="1"/>
  <c r="C11" i="4"/>
  <c r="C24" i="4"/>
  <c r="D11" i="4"/>
  <c r="D24" i="4"/>
  <c r="E11" i="4"/>
  <c r="E24" i="4"/>
  <c r="F11" i="4"/>
  <c r="F24" i="4"/>
  <c r="C29" i="4" l="1"/>
  <c r="D28" i="4"/>
  <c r="D29" i="4" s="1"/>
  <c r="E28" i="4" s="1"/>
  <c r="E29" i="4" s="1"/>
  <c r="F28" i="4" l="1"/>
  <c r="F29" i="4" s="1"/>
</calcChain>
</file>

<file path=xl/sharedStrings.xml><?xml version="1.0" encoding="utf-8"?>
<sst xmlns="http://schemas.openxmlformats.org/spreadsheetml/2006/main" count="132" uniqueCount="119">
  <si>
    <t>Budget / Expense Tracker</t>
  </si>
  <si>
    <t>Category</t>
  </si>
  <si>
    <t>Monthly Budget</t>
  </si>
  <si>
    <t>Actual Spend</t>
  </si>
  <si>
    <t>Total</t>
  </si>
  <si>
    <t>Sales Dashboard</t>
  </si>
  <si>
    <t>Month</t>
  </si>
  <si>
    <t>North</t>
  </si>
  <si>
    <t>South</t>
  </si>
  <si>
    <t>East</t>
  </si>
  <si>
    <t>West</t>
  </si>
  <si>
    <t>Metric</t>
  </si>
  <si>
    <t>Value</t>
  </si>
  <si>
    <t>Annual Sales</t>
  </si>
  <si>
    <t>Average Monthly Sales</t>
  </si>
  <si>
    <t>Top Month</t>
  </si>
  <si>
    <t>Project Plan / Gantt Tracker</t>
  </si>
  <si>
    <t>Task</t>
  </si>
  <si>
    <t>Owner</t>
  </si>
  <si>
    <t>Start Date</t>
  </si>
  <si>
    <t>End Date</t>
  </si>
  <si>
    <t>Duration</t>
  </si>
  <si>
    <t>% Complete</t>
  </si>
  <si>
    <t>Status</t>
  </si>
  <si>
    <t>Notes</t>
  </si>
  <si>
    <t>Start Offset</t>
  </si>
  <si>
    <t>Simple Financial Model</t>
  </si>
  <si>
    <t>Income Statement</t>
  </si>
  <si>
    <t>Revenue</t>
  </si>
  <si>
    <t>COGS</t>
  </si>
  <si>
    <t>Gross Profit</t>
  </si>
  <si>
    <t>Operating Expenses</t>
  </si>
  <si>
    <t>EBITDA</t>
  </si>
  <si>
    <t>EBITDA Margin</t>
  </si>
  <si>
    <t>Balance Sheet</t>
  </si>
  <si>
    <t>Cash</t>
  </si>
  <si>
    <t>Accounts Receivable</t>
  </si>
  <si>
    <t>Total Assets</t>
  </si>
  <si>
    <t>Debt</t>
  </si>
  <si>
    <t>Equity</t>
  </si>
  <si>
    <t>Balance Check</t>
  </si>
  <si>
    <t>Cash Flow</t>
  </si>
  <si>
    <t>Capital Expenditures</t>
  </si>
  <si>
    <t>Debt Paydown</t>
  </si>
  <si>
    <t>Change in Cash</t>
  </si>
  <si>
    <t>Beginning Cash</t>
  </si>
  <si>
    <t>Ending Cash</t>
  </si>
  <si>
    <t>Sheet</t>
  </si>
  <si>
    <t>Budget Tracker</t>
  </si>
  <si>
    <t>Project Plan</t>
  </si>
  <si>
    <t>Financial Model</t>
  </si>
  <si>
    <t>Purpose</t>
  </si>
  <si>
    <t>Edit These Inputs</t>
  </si>
  <si>
    <t>Automatic Outputs</t>
  </si>
  <si>
    <t>Best For</t>
  </si>
  <si>
    <t>Track monthly budget vs actual spend by category.</t>
  </si>
  <si>
    <t>Categories, Monthly Budget, Actual Spend</t>
  </si>
  <si>
    <t>Variance, % Used, budget chart</t>
  </si>
  <si>
    <t>Personal or small business budget control</t>
  </si>
  <si>
    <t>Ready</t>
  </si>
  <si>
    <t>Monitor regional monthly sales performance.</t>
  </si>
  <si>
    <t>Monthly sales by region</t>
  </si>
  <si>
    <t>Totals, growth, best region, charts</t>
  </si>
  <si>
    <t>Revenue review and monthly reporting</t>
  </si>
  <si>
    <t>Manage tasks, owners, dates, completion, and status.</t>
  </si>
  <si>
    <t>Task details, owners, dates, % complete, status</t>
  </si>
  <si>
    <t>Duration and Gantt-style timeline</t>
  </si>
  <si>
    <t>Project management and client delivery</t>
  </si>
  <si>
    <t>Build a 5-year simplified forecast across statements.</t>
  </si>
  <si>
    <t>Revenue, growth, margins, opex, BS and cash flow assumptions</t>
  </si>
  <si>
    <t>Revenue, EBITDA, margin, balance check, cash flow</t>
  </si>
  <si>
    <t>Planning, pitch decks, and investor conversations</t>
  </si>
  <si>
    <t>Legend</t>
  </si>
  <si>
    <t>Meaning</t>
  </si>
  <si>
    <t>Navy header</t>
  </si>
  <si>
    <t>1. Replace sample values with your own business data.</t>
  </si>
  <si>
    <t>Heshmati Solutions — Business Management Toolkit</t>
  </si>
  <si>
    <t>A clean, guided workbook for budgeting, sales tracking, project planning, and simple financial forecasting. Yellow cells are editable inputs; blue-gray cells are protected formulas.</t>
  </si>
  <si>
    <t>Yellow cells</t>
  </si>
  <si>
    <t>Editable inputs — replace placeholders with your business data.</t>
  </si>
  <si>
    <t>Blue-gray cells</t>
  </si>
  <si>
    <t>Protected formulas — calculations update automatically.</t>
  </si>
  <si>
    <t>Section header / instructions</t>
  </si>
  <si>
    <t>How to Use / Sell This Template</t>
  </si>
  <si>
    <t>2. Yellow cells = editable inputs. Blue-gray cells = formulas.</t>
  </si>
  <si>
    <t>3. Update charts if you add more months or rows.</t>
  </si>
  <si>
    <t>4. Insert your license terms here.</t>
  </si>
  <si>
    <t>5. Upload the customer .xlsx as your WooCommerce downloadable product.</t>
  </si>
  <si>
    <t>© 2026 Heshmati Solutions | Business Finance Tracker | Insert your license terms here</t>
  </si>
  <si>
    <t>Heshmati Solutions template — clean monthly spending control</t>
  </si>
  <si>
    <t>Variance (auto)</t>
  </si>
  <si>
    <t>% Used (auto)</t>
  </si>
  <si>
    <t>Enter your budget categories here.</t>
  </si>
  <si>
    <t>Guided Setup</t>
  </si>
  <si>
    <t>Enter your budget categories here. Enter monthly budget and actual spend in the yellow cells. Variance and % Used calculate automatically.</t>
  </si>
  <si>
    <t>Heshmati Solutions template — clean regional revenue overview</t>
  </si>
  <si>
    <t>Total Sales (auto)</t>
  </si>
  <si>
    <t>MoM Growth (auto)</t>
  </si>
  <si>
    <t>Best Region (auto)</t>
  </si>
  <si>
    <t>Enter monthly sales by region.</t>
  </si>
  <si>
    <t>Enter monthly sales by region in the yellow cells. Total Sales, MoM Growth, and Best Region calculate automatically. Charts remain linked to the monthly table.</t>
  </si>
  <si>
    <t>Heshmati Solutions template — clean task timeline and delivery tracking</t>
  </si>
  <si>
    <t>Duration (auto)</t>
  </si>
  <si>
    <t>Enter project tasks.</t>
  </si>
  <si>
    <t>Assign owners.</t>
  </si>
  <si>
    <t>Set status.</t>
  </si>
  <si>
    <t>Add notes.</t>
  </si>
  <si>
    <t>Enter project tasks, assign owners, set start/end dates, and update % Complete and Status. The duration and Gantt timeline update automatically.</t>
  </si>
  <si>
    <t>Heshmati Solutions template — clean 5-year planning model</t>
  </si>
  <si>
    <t>Growth %</t>
  </si>
  <si>
    <t>COGS %</t>
  </si>
  <si>
    <t>Enter revenue assumptions.</t>
  </si>
  <si>
    <t>Enter growth rates.</t>
  </si>
  <si>
    <t>Enter margins.</t>
  </si>
  <si>
    <t>Enter operating expenses.</t>
  </si>
  <si>
    <t>Enter cash.</t>
  </si>
  <si>
    <t>Enter debt.</t>
  </si>
  <si>
    <t>Enter CapEx.</t>
  </si>
  <si>
    <t>Guided Setup: Enter revenue assumptions, growth rates, margins, operating expenses, cash, debt, and CapEx in yellow cells. Balance sheet and cash flow update automatically.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</si>
</sst>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0.0%"/>
    <numFmt numFmtId="166" formatCode="m/d/yyyy"/>
  </numFmts>
  <fonts count="17" x14ac:knownFonts="1">
    <font>
      <sz val="11"/>
      <color theme="1"/>
      <name val="Segoe UI Semibold"/>
      <family val="2"/>
    </font>
    <font>
      <b/>
      <sz val="11"/>
      <color rgb="FFFFFFFF"/>
      <name val="Segoe UI Semibold"/>
      <family val="2"/>
    </font>
    <font>
      <sz val="11"/>
      <color theme="1"/>
      <name val="Aptos"/>
    </font>
    <font>
      <b/>
      <sz val="11"/>
      <color rgb="FFFFFFFF"/>
      <name val="Aptos"/>
    </font>
    <font>
      <b/>
      <sz val="11"/>
      <color theme="1"/>
      <name val="Aptos"/>
    </font>
    <font>
      <i/>
      <sz val="9"/>
      <color rgb="FF666666"/>
      <name val="Segoe UI Semibold"/>
      <family val="2"/>
    </font>
    <font>
      <i/>
      <sz val="11"/>
      <color rgb="FF666666"/>
      <name val="Aptos"/>
    </font>
    <font>
      <sz val="11"/>
      <color rgb="FFFFFFFF"/>
      <name val="Aptos"/>
    </font>
    <font>
      <b/>
      <sz val="16"/>
      <color rgb="FFFFFFFF"/>
      <name val="Aptos"/>
    </font>
    <font>
      <i/>
      <sz val="10"/>
      <color rgb="FF1F1F1F"/>
      <name val="Aptos"/>
    </font>
    <font>
      <i/>
      <sz val="11"/>
      <color rgb="FF1F1F1F"/>
      <name val="Aptos"/>
    </font>
    <font>
      <sz val="11"/>
      <color rgb="FF000000"/>
      <name val="Aptos"/>
    </font>
    <font>
      <b/>
      <sz val="11"/>
      <color rgb="FF000000"/>
      <name val="Aptos"/>
    </font>
    <font>
      <i/>
      <sz val="14"/>
      <color rgb="FF1F1F1F"/>
      <name val="Aptos"/>
    </font>
    <font>
      <sz val="11"/>
      <color rgb="FF44546A"/>
      <name val="Aptos"/>
    </font>
    <font>
      <i/>
      <sz val="9"/>
      <color rgb="FF666666"/>
      <name val="Aptos"/>
    </font>
    <font>
      <b/>
      <sz val="16"/>
      <color rgb="FFFFC00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DDEFEF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AF3F8"/>
        <bgColor indexed="64"/>
      </patternFill>
    </fill>
    <fill>
      <patternFill patternType="solid">
        <fgColor rgb="FFF3F6F8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rgb="FFD9E2EA"/>
      </left>
      <right style="thin">
        <color rgb="FFD9E2EA"/>
      </right>
      <top style="thin">
        <color rgb="FFD9E2EA"/>
      </top>
      <bottom style="thin">
        <color rgb="FFD9E2EA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0" fontId="8" fillId="7" borderId="0" xfId="0" applyFont="1" applyFill="1" applyAlignment="1">
      <alignment vertical="center"/>
    </xf>
    <xf numFmtId="0" fontId="9" fillId="8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11" fillId="9" borderId="1" xfId="0" applyNumberFormat="1" applyFont="1" applyFill="1" applyBorder="1" applyAlignment="1">
      <alignment vertical="center"/>
    </xf>
    <xf numFmtId="165" fontId="11" fillId="9" borderId="1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64" fontId="12" fillId="9" borderId="1" xfId="0" applyNumberFormat="1" applyFont="1" applyFill="1" applyBorder="1" applyAlignment="1">
      <alignment vertical="center"/>
    </xf>
    <xf numFmtId="165" fontId="12" fillId="9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1" fillId="9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164" fontId="2" fillId="5" borderId="1" xfId="0" applyNumberFormat="1" applyFont="1" applyFill="1" applyBorder="1" applyAlignment="1">
      <alignment vertical="center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1" fontId="11" fillId="9" borderId="1" xfId="0" applyNumberFormat="1" applyFont="1" applyFill="1" applyBorder="1" applyAlignment="1">
      <alignment vertical="center"/>
    </xf>
    <xf numFmtId="164" fontId="11" fillId="0" borderId="0" xfId="0" applyNumberFormat="1" applyFont="1" applyAlignment="1">
      <alignment vertical="center"/>
    </xf>
    <xf numFmtId="0" fontId="11" fillId="4" borderId="1" xfId="0" applyFont="1" applyFill="1" applyBorder="1" applyAlignment="1" applyProtection="1">
      <alignment vertical="center"/>
      <protection locked="0"/>
    </xf>
    <xf numFmtId="164" fontId="11" fillId="4" borderId="1" xfId="0" applyNumberFormat="1" applyFont="1" applyFill="1" applyBorder="1" applyAlignment="1" applyProtection="1">
      <alignment vertical="center"/>
      <protection locked="0"/>
    </xf>
    <xf numFmtId="166" fontId="11" fillId="4" borderId="1" xfId="0" applyNumberFormat="1" applyFont="1" applyFill="1" applyBorder="1" applyAlignment="1" applyProtection="1">
      <alignment vertical="center"/>
      <protection locked="0"/>
    </xf>
    <xf numFmtId="9" fontId="11" fillId="4" borderId="1" xfId="0" applyNumberFormat="1" applyFont="1" applyFill="1" applyBorder="1" applyAlignment="1" applyProtection="1">
      <alignment vertical="center"/>
      <protection locked="0"/>
    </xf>
    <xf numFmtId="0" fontId="11" fillId="4" borderId="1" xfId="0" applyFont="1" applyFill="1" applyBorder="1" applyAlignment="1" applyProtection="1">
      <alignment vertical="center" wrapText="1"/>
      <protection locked="0"/>
    </xf>
    <xf numFmtId="165" fontId="11" fillId="4" borderId="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11" fillId="4" borderId="1" xfId="0" applyFont="1" applyFill="1" applyBorder="1"/>
    <xf numFmtId="0" fontId="2" fillId="4" borderId="1" xfId="0" applyFont="1" applyFill="1" applyBorder="1"/>
    <xf numFmtId="0" fontId="11" fillId="9" borderId="1" xfId="0" applyFont="1" applyFill="1" applyBorder="1"/>
    <xf numFmtId="0" fontId="2" fillId="5" borderId="1" xfId="0" applyFont="1" applyFill="1" applyBorder="1"/>
    <xf numFmtId="0" fontId="7" fillId="7" borderId="1" xfId="0" applyFont="1" applyFill="1" applyBorder="1"/>
    <xf numFmtId="0" fontId="7" fillId="2" borderId="1" xfId="0" applyFont="1" applyFill="1" applyBorder="1"/>
    <xf numFmtId="0" fontId="6" fillId="4" borderId="1" xfId="0" applyFont="1" applyFill="1" applyBorder="1" applyAlignment="1" applyProtection="1">
      <alignment vertical="center"/>
      <protection locked="0"/>
    </xf>
    <xf numFmtId="164" fontId="6" fillId="4" borderId="1" xfId="0" applyNumberFormat="1" applyFont="1" applyFill="1" applyBorder="1" applyAlignment="1" applyProtection="1">
      <alignment vertical="center"/>
      <protection locked="0"/>
    </xf>
    <xf numFmtId="166" fontId="6" fillId="4" borderId="1" xfId="0" applyNumberFormat="1" applyFont="1" applyFill="1" applyBorder="1" applyAlignment="1" applyProtection="1">
      <alignment vertical="center"/>
      <protection locked="0"/>
    </xf>
    <xf numFmtId="1" fontId="6" fillId="9" borderId="1" xfId="0" applyNumberFormat="1" applyFont="1" applyFill="1" applyBorder="1" applyAlignment="1">
      <alignment vertical="center"/>
    </xf>
    <xf numFmtId="9" fontId="6" fillId="4" borderId="1" xfId="0" applyNumberFormat="1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vertical="center" wrapText="1"/>
      <protection locked="0"/>
    </xf>
    <xf numFmtId="165" fontId="6" fillId="4" borderId="1" xfId="0" applyNumberFormat="1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>
      <alignment wrapText="1"/>
    </xf>
    <xf numFmtId="0" fontId="2" fillId="6" borderId="1" xfId="0" applyFont="1" applyFill="1" applyBorder="1" applyAlignment="1" applyProtection="1">
      <alignment wrapText="1"/>
      <protection locked="0"/>
    </xf>
    <xf numFmtId="0" fontId="15" fillId="10" borderId="0" xfId="0" applyFont="1" applyFill="1" applyAlignment="1">
      <alignment horizontal="center"/>
    </xf>
    <xf numFmtId="0" fontId="16" fillId="11" borderId="0" xfId="0" applyFont="1" applyFill="1"/>
    <xf numFmtId="0" fontId="13" fillId="8" borderId="0" xfId="0" applyFont="1" applyFill="1"/>
    <xf numFmtId="0" fontId="10" fillId="8" borderId="0" xfId="0" applyFont="1" applyFill="1"/>
    <xf numFmtId="0" fontId="14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5" fillId="1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Budget vs Actual by Category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'Budget Tracker'!$B$3</c:f>
              <c:strCache>
                <c:ptCount val="1"/>
                <c:pt idx="0">
                  <c:v>Monthly Budget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'Budget Tracker'!$A$4:$A$9</c:f>
              <c:strCache>
                <c:ptCount val="1"/>
                <c:pt idx="0">
                  <c:v>Enter your budget categories here.</c:v>
                </c:pt>
              </c:strCache>
            </c:strRef>
          </c:cat>
          <c:val>
            <c:numRef>
              <c:f>'Budget Tracker'!$B$4:$B$9</c:f>
              <c:numCache>
                <c:formatCode>"$"#,##0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67A1-46CF-BED5-584610131FF9}"/>
            </c:ext>
          </c:extLst>
        </c:ser>
        <c:ser>
          <c:idx val="1"/>
          <c:order val="1"/>
          <c:tx>
            <c:strRef>
              <c:f>'Budget Tracker'!$C$3</c:f>
              <c:strCache>
                <c:ptCount val="1"/>
                <c:pt idx="0">
                  <c:v>Actual Spend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'Budget Tracker'!$A$4:$A$9</c:f>
              <c:strCache>
                <c:ptCount val="1"/>
                <c:pt idx="0">
                  <c:v>Enter your budget categories here.</c:v>
                </c:pt>
              </c:strCache>
            </c:strRef>
          </c:cat>
          <c:val>
            <c:numRef>
              <c:f>'Budget Tracker'!$C$4:$C$9</c:f>
              <c:numCache>
                <c:formatCode>"$"#,##0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67A1-46CF-BED5-584610131F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2107184"/>
        <c:axId val="1629108560"/>
      </c:barChart>
      <c:catAx>
        <c:axId val="1642107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9108560"/>
        <c:crosses val="autoZero"/>
        <c:auto val="1"/>
        <c:lblAlgn val="ctr"/>
        <c:lblOffset val="100"/>
        <c:noMultiLvlLbl val="0"/>
      </c:catAx>
      <c:valAx>
        <c:axId val="162910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2107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Monthly Sales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'Sales Dashboard'!$B$3</c:f>
              <c:strCache>
                <c:ptCount val="1"/>
                <c:pt idx="0">
                  <c:v>North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'Sales Dashboard'!$A$4:$A$15</c:f>
              <c:strCache>
                <c:ptCount val="1"/>
                <c:pt idx="0">
                  <c:v>Enter monthly sales by region.</c:v>
                </c:pt>
              </c:strCache>
            </c:strRef>
          </c:cat>
          <c:val>
            <c:numRef>
              <c:f>'Sales Dashboard'!$B$4:$B$15</c:f>
              <c:numCache>
                <c:formatCode>"$"#,##0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CA-4584-A28E-23E2E2E08935}"/>
            </c:ext>
          </c:extLst>
        </c:ser>
        <c:ser>
          <c:idx val="1"/>
          <c:order val="1"/>
          <c:tx>
            <c:strRef>
              <c:f>'Sales Dashboard'!$C$3</c:f>
              <c:strCache>
                <c:ptCount val="1"/>
                <c:pt idx="0">
                  <c:v>South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'Sales Dashboard'!$A$4:$A$15</c:f>
              <c:strCache>
                <c:ptCount val="1"/>
                <c:pt idx="0">
                  <c:v>Enter monthly sales by region.</c:v>
                </c:pt>
              </c:strCache>
            </c:strRef>
          </c:cat>
          <c:val>
            <c:numRef>
              <c:f>'Sales Dashboard'!$C$4:$C$15</c:f>
              <c:numCache>
                <c:formatCode>"$"#,##0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CA-4584-A28E-23E2E2E08935}"/>
            </c:ext>
          </c:extLst>
        </c:ser>
        <c:ser>
          <c:idx val="2"/>
          <c:order val="2"/>
          <c:tx>
            <c:strRef>
              <c:f>'Sales Dashboard'!$D$3</c:f>
              <c:strCache>
                <c:ptCount val="1"/>
                <c:pt idx="0">
                  <c:v>East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'Sales Dashboard'!$A$4:$A$15</c:f>
              <c:strCache>
                <c:ptCount val="1"/>
                <c:pt idx="0">
                  <c:v>Enter monthly sales by region.</c:v>
                </c:pt>
              </c:strCache>
            </c:strRef>
          </c:cat>
          <c:val>
            <c:numRef>
              <c:f>'Sales Dashboard'!$D$4:$D$15</c:f>
              <c:numCache>
                <c:formatCode>"$"#,##0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CA-4584-A28E-23E2E2E08935}"/>
            </c:ext>
          </c:extLst>
        </c:ser>
        <c:ser>
          <c:idx val="3"/>
          <c:order val="3"/>
          <c:tx>
            <c:strRef>
              <c:f>'Sales Dashboard'!$E$3</c:f>
              <c:strCache>
                <c:ptCount val="1"/>
                <c:pt idx="0">
                  <c:v>West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'Sales Dashboard'!$A$4:$A$15</c:f>
              <c:strCache>
                <c:ptCount val="1"/>
                <c:pt idx="0">
                  <c:v>Enter monthly sales by region.</c:v>
                </c:pt>
              </c:strCache>
            </c:strRef>
          </c:cat>
          <c:val>
            <c:numRef>
              <c:f>'Sales Dashboard'!$E$4:$E$15</c:f>
              <c:numCache>
                <c:formatCode>"$"#,##0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3CA-4584-A28E-23E2E2E08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380768"/>
        <c:axId val="1629020240"/>
      </c:lineChart>
      <c:catAx>
        <c:axId val="166038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9020240"/>
        <c:crosses val="autoZero"/>
        <c:auto val="1"/>
        <c:lblAlgn val="ctr"/>
        <c:lblOffset val="100"/>
        <c:noMultiLvlLbl val="0"/>
      </c:catAx>
      <c:valAx>
        <c:axId val="1629020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0380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Sales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'Sales Dashboard'!$F$3</c:f>
              <c:strCache>
                <c:ptCount val="1"/>
                <c:pt idx="0">
                  <c:v>Total Sales (auto)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'Sales Dashboard'!$A$4:$A$15</c:f>
              <c:strCache>
                <c:ptCount val="1"/>
                <c:pt idx="0">
                  <c:v>Enter monthly sales by region.</c:v>
                </c:pt>
              </c:strCache>
            </c:strRef>
          </c:cat>
          <c:val>
            <c:numRef>
              <c:f>'Sales Dashboard'!$F$4:$F$15</c:f>
              <c:numCache>
                <c:formatCode>"$"#,##0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C4-41D5-A9AF-732F9E27D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60194240"/>
        <c:axId val="1658117584"/>
      </c:barChart>
      <c:catAx>
        <c:axId val="166019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8117584"/>
        <c:crosses val="autoZero"/>
        <c:auto val="1"/>
        <c:lblAlgn val="ctr"/>
        <c:lblOffset val="100"/>
        <c:noMultiLvlLbl val="0"/>
      </c:catAx>
      <c:valAx>
        <c:axId val="1658117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0194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Project Timeline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'Project Plan'!$K$3</c:f>
              <c:strCache>
                <c:ptCount val="1"/>
                <c:pt idx="0">
                  <c:v>Start Offset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'Project Plan'!$J$4:$J$8</c:f>
              <c:strCache>
                <c:ptCount val="1"/>
                <c:pt idx="0">
                  <c:v>Enter project tasks.</c:v>
                </c:pt>
              </c:strCache>
            </c:strRef>
          </c:cat>
          <c:val>
            <c:numRef>
              <c:f>'Project Plan'!$K$4:$K$8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B8-4D19-AA31-C43B854204E6}"/>
            </c:ext>
          </c:extLst>
        </c:ser>
        <c:ser>
          <c:idx val="1"/>
          <c:order val="1"/>
          <c:tx>
            <c:strRef>
              <c:f>'Project Plan'!$L$3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'Project Plan'!$J$4:$J$8</c:f>
              <c:strCache>
                <c:ptCount val="1"/>
                <c:pt idx="0">
                  <c:v>Enter project tasks.</c:v>
                </c:pt>
              </c:strCache>
            </c:strRef>
          </c:cat>
          <c:val>
            <c:numRef>
              <c:f>'Project Plan'!$L$4:$L$8</c:f>
              <c:numCache>
                <c:formatCode>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B8-4D19-AA31-C43B854204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60216048"/>
        <c:axId val="1658175664"/>
      </c:barChart>
      <c:catAx>
        <c:axId val="16602160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8175664"/>
        <c:crosses val="autoZero"/>
        <c:auto val="1"/>
        <c:lblAlgn val="ctr"/>
        <c:lblOffset val="100"/>
        <c:noMultiLvlLbl val="0"/>
      </c:catAx>
      <c:valAx>
        <c:axId val="16581756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60216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 Forecast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'Financial Model'!$B$3:$F$3</c:f>
              <c:numCache>
                <c:formatCode>General</c:formatCode>
                <c:ptCount val="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</c:numCache>
            </c:numRef>
          </c:cat>
          <c:val>
            <c:numRef>
              <c:f>'Financial Model'!$B$4:$F$4</c:f>
              <c:numCache>
                <c:formatCode>"$"#,##0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C0-4A38-96E5-C8A28F683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654256"/>
        <c:axId val="1658323984"/>
      </c:lineChart>
      <c:catAx>
        <c:axId val="172765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8323984"/>
        <c:crosses val="autoZero"/>
        <c:auto val="1"/>
        <c:lblAlgn val="ctr"/>
        <c:lblOffset val="100"/>
        <c:noMultiLvlLbl val="0"/>
      </c:catAx>
      <c:valAx>
        <c:axId val="165832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7654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606073C-18A3-97CF-2999-FC6413447E3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17</xdr:col>
      <xdr:colOff>0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115D66-399D-DC36-3E17-B9320CF23B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21</xdr:row>
      <xdr:rowOff>0</xdr:rowOff>
    </xdr:from>
    <xdr:to>
      <xdr:col>17</xdr:col>
      <xdr:colOff>0</xdr:colOff>
      <xdr:row>39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0EFB66-EEE4-8C14-27F2-6C0855E302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9</xdr:row>
      <xdr:rowOff>0</xdr:rowOff>
    </xdr:from>
    <xdr:to>
      <xdr:col>17</xdr:col>
      <xdr:colOff>0</xdr:colOff>
      <xdr:row>28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860AB5-5998-CC00-07F6-B440BE1CC9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15</xdr:col>
      <xdr:colOff>0</xdr:colOff>
      <xdr:row>20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C7BCB3-2BB3-E9DB-98CD-0BBD2D14B0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2BB7B-034C-4569-AD58-AB4DFFE73DEF}">
  <dimension ref="A1:F19"/>
  <sheetViews>
    <sheetView showGridLines="0" tabSelected="1" zoomScale="87" zoomScaleNormal="87" workbookViewId="0">
      <selection activeCell="A2" sqref="A2:F2"/>
    </sheetView>
  </sheetViews>
  <sheetFormatPr defaultRowHeight="16.5" x14ac:dyDescent="0.3"/>
  <cols>
    <col min="1" max="1" width="13" bestFit="1" customWidth="1"/>
    <col min="2" max="3" width="47.33203125" bestFit="1" customWidth="1"/>
    <col min="4" max="4" width="39.44140625" bestFit="1" customWidth="1"/>
    <col min="5" max="5" width="36.88671875" bestFit="1" customWidth="1"/>
    <col min="6" max="6" width="6" bestFit="1" customWidth="1"/>
  </cols>
  <sheetData>
    <row r="1" spans="1:6" ht="21" x14ac:dyDescent="0.35">
      <c r="A1" s="48" t="s">
        <v>76</v>
      </c>
      <c r="B1" s="48"/>
      <c r="C1" s="48"/>
      <c r="D1" s="48"/>
      <c r="E1" s="48"/>
      <c r="F1" s="48"/>
    </row>
    <row r="2" spans="1:6" ht="18.75" x14ac:dyDescent="0.3">
      <c r="A2" s="49"/>
      <c r="B2" s="50"/>
      <c r="C2" s="50"/>
      <c r="D2" s="50"/>
      <c r="E2" s="50"/>
      <c r="F2" s="50"/>
    </row>
    <row r="3" spans="1:6" x14ac:dyDescent="0.3">
      <c r="A3" s="28"/>
      <c r="B3" s="28"/>
      <c r="C3" s="28"/>
      <c r="D3" s="28"/>
      <c r="E3" s="28"/>
      <c r="F3" s="28"/>
    </row>
    <row r="4" spans="1:6" x14ac:dyDescent="0.3">
      <c r="A4" s="51" t="s">
        <v>77</v>
      </c>
      <c r="B4" s="52"/>
      <c r="C4" s="52"/>
      <c r="D4" s="52"/>
      <c r="E4" s="52"/>
      <c r="F4" s="52"/>
    </row>
    <row r="5" spans="1:6" x14ac:dyDescent="0.3">
      <c r="A5" s="28"/>
      <c r="B5" s="28"/>
      <c r="C5" s="28"/>
      <c r="D5" s="28"/>
      <c r="E5" s="28"/>
      <c r="F5" s="28"/>
    </row>
    <row r="6" spans="1:6" x14ac:dyDescent="0.3">
      <c r="A6" s="5" t="s">
        <v>47</v>
      </c>
      <c r="B6" s="5" t="s">
        <v>51</v>
      </c>
      <c r="C6" s="5" t="s">
        <v>52</v>
      </c>
      <c r="D6" s="5" t="s">
        <v>53</v>
      </c>
      <c r="E6" s="5" t="s">
        <v>54</v>
      </c>
      <c r="F6" s="5" t="s">
        <v>23</v>
      </c>
    </row>
    <row r="7" spans="1:6" x14ac:dyDescent="0.3">
      <c r="A7" s="30" t="s">
        <v>48</v>
      </c>
      <c r="B7" s="30" t="s">
        <v>55</v>
      </c>
      <c r="C7" s="30" t="s">
        <v>56</v>
      </c>
      <c r="D7" s="30" t="s">
        <v>57</v>
      </c>
      <c r="E7" s="30" t="s">
        <v>58</v>
      </c>
      <c r="F7" s="31" t="s">
        <v>59</v>
      </c>
    </row>
    <row r="8" spans="1:6" x14ac:dyDescent="0.3">
      <c r="A8" s="30" t="s">
        <v>5</v>
      </c>
      <c r="B8" s="30" t="s">
        <v>60</v>
      </c>
      <c r="C8" s="30" t="s">
        <v>61</v>
      </c>
      <c r="D8" s="30" t="s">
        <v>62</v>
      </c>
      <c r="E8" s="30" t="s">
        <v>63</v>
      </c>
      <c r="F8" s="31" t="s">
        <v>59</v>
      </c>
    </row>
    <row r="9" spans="1:6" x14ac:dyDescent="0.3">
      <c r="A9" s="30" t="s">
        <v>49</v>
      </c>
      <c r="B9" s="30" t="s">
        <v>64</v>
      </c>
      <c r="C9" s="30" t="s">
        <v>65</v>
      </c>
      <c r="D9" s="30" t="s">
        <v>66</v>
      </c>
      <c r="E9" s="30" t="s">
        <v>67</v>
      </c>
      <c r="F9" s="31" t="s">
        <v>59</v>
      </c>
    </row>
    <row r="10" spans="1:6" x14ac:dyDescent="0.3">
      <c r="A10" s="30" t="s">
        <v>50</v>
      </c>
      <c r="B10" s="30" t="s">
        <v>68</v>
      </c>
      <c r="C10" s="30" t="s">
        <v>69</v>
      </c>
      <c r="D10" s="30" t="s">
        <v>70</v>
      </c>
      <c r="E10" s="30" t="s">
        <v>71</v>
      </c>
      <c r="F10" s="31" t="s">
        <v>59</v>
      </c>
    </row>
    <row r="11" spans="1:6" x14ac:dyDescent="0.3">
      <c r="A11" s="28"/>
      <c r="B11" s="28"/>
      <c r="C11" s="28"/>
      <c r="D11" s="28"/>
      <c r="E11" s="28"/>
      <c r="F11" s="28"/>
    </row>
    <row r="12" spans="1:6" x14ac:dyDescent="0.3">
      <c r="A12" s="5" t="s">
        <v>72</v>
      </c>
      <c r="B12" s="5" t="s">
        <v>73</v>
      </c>
      <c r="C12" s="28"/>
      <c r="D12" s="53" t="s">
        <v>83</v>
      </c>
      <c r="E12" s="53"/>
      <c r="F12" s="53"/>
    </row>
    <row r="13" spans="1:6" x14ac:dyDescent="0.3">
      <c r="A13" s="32" t="s">
        <v>78</v>
      </c>
      <c r="B13" s="33" t="s">
        <v>79</v>
      </c>
      <c r="C13" s="28"/>
      <c r="D13" s="45" t="s">
        <v>75</v>
      </c>
      <c r="E13" s="45"/>
      <c r="F13" s="45"/>
    </row>
    <row r="14" spans="1:6" x14ac:dyDescent="0.3">
      <c r="A14" s="34" t="s">
        <v>80</v>
      </c>
      <c r="B14" s="35" t="s">
        <v>81</v>
      </c>
      <c r="C14" s="28"/>
      <c r="D14" s="45" t="s">
        <v>84</v>
      </c>
      <c r="E14" s="45"/>
      <c r="F14" s="45"/>
    </row>
    <row r="15" spans="1:6" x14ac:dyDescent="0.3">
      <c r="A15" s="36" t="s">
        <v>74</v>
      </c>
      <c r="B15" s="37" t="s">
        <v>82</v>
      </c>
      <c r="C15" s="28"/>
      <c r="D15" s="45" t="s">
        <v>85</v>
      </c>
      <c r="E15" s="45"/>
      <c r="F15" s="45"/>
    </row>
    <row r="16" spans="1:6" x14ac:dyDescent="0.3">
      <c r="A16" s="28"/>
      <c r="B16" s="28"/>
      <c r="C16" s="28"/>
      <c r="D16" s="46" t="s">
        <v>86</v>
      </c>
      <c r="E16" s="46"/>
      <c r="F16" s="46"/>
    </row>
    <row r="17" spans="1:6" ht="30.75" x14ac:dyDescent="0.3">
      <c r="A17" s="28"/>
      <c r="B17" s="28"/>
      <c r="C17" s="28"/>
      <c r="D17" s="29" t="s">
        <v>87</v>
      </c>
      <c r="E17" s="29"/>
      <c r="F17" s="29"/>
    </row>
    <row r="18" spans="1:6" x14ac:dyDescent="0.3">
      <c r="A18" s="28"/>
      <c r="B18" s="28"/>
      <c r="C18" s="28"/>
      <c r="D18" s="28"/>
      <c r="E18" s="28"/>
      <c r="F18" s="28"/>
    </row>
    <row r="19" spans="1:6" x14ac:dyDescent="0.3">
      <c r="A19" s="47" t="s">
        <v>88</v>
      </c>
      <c r="B19" s="47"/>
      <c r="C19" s="47"/>
      <c r="D19" s="47"/>
      <c r="E19" s="47"/>
      <c r="F19" s="47"/>
    </row>
  </sheetData>
  <mergeCells count="9">
    <mergeCell ref="D15:F15"/>
    <mergeCell ref="D16:F16"/>
    <mergeCell ref="A19:F19"/>
    <mergeCell ref="A1:F1"/>
    <mergeCell ref="A2:F2"/>
    <mergeCell ref="A4:F4"/>
    <mergeCell ref="D12:F12"/>
    <mergeCell ref="D13:F13"/>
    <mergeCell ref="D14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3BA2F-F9E8-44B9-AC30-3177586227E5}">
  <dimension ref="A1:E22"/>
  <sheetViews>
    <sheetView showGridLines="0" zoomScaleNormal="100" workbookViewId="0">
      <selection activeCell="F21" sqref="F21"/>
    </sheetView>
  </sheetViews>
  <sheetFormatPr defaultRowHeight="16.5" x14ac:dyDescent="0.3"/>
  <cols>
    <col min="1" max="1" width="41.21875" bestFit="1" customWidth="1"/>
    <col min="2" max="2" width="12.5546875" bestFit="1" customWidth="1"/>
    <col min="3" max="3" width="10.77734375" bestFit="1" customWidth="1"/>
    <col min="4" max="4" width="12.109375" bestFit="1" customWidth="1"/>
    <col min="5" max="5" width="11.109375" bestFit="1" customWidth="1"/>
  </cols>
  <sheetData>
    <row r="1" spans="1:5" ht="21" x14ac:dyDescent="0.3">
      <c r="A1" s="2" t="s">
        <v>0</v>
      </c>
      <c r="B1" s="2"/>
      <c r="C1" s="2"/>
      <c r="D1" s="2"/>
      <c r="E1" s="2"/>
    </row>
    <row r="2" spans="1:5" x14ac:dyDescent="0.3">
      <c r="A2" s="3" t="s">
        <v>89</v>
      </c>
      <c r="B2" s="4"/>
      <c r="C2" s="4"/>
      <c r="D2" s="4"/>
      <c r="E2" s="4"/>
    </row>
    <row r="3" spans="1:5" x14ac:dyDescent="0.3">
      <c r="A3" s="5" t="s">
        <v>1</v>
      </c>
      <c r="B3" s="5" t="s">
        <v>2</v>
      </c>
      <c r="C3" s="5" t="s">
        <v>3</v>
      </c>
      <c r="D3" s="5" t="s">
        <v>90</v>
      </c>
      <c r="E3" s="5" t="s">
        <v>91</v>
      </c>
    </row>
    <row r="4" spans="1:5" x14ac:dyDescent="0.3">
      <c r="A4" s="38" t="s">
        <v>92</v>
      </c>
      <c r="B4" s="39"/>
      <c r="C4" s="39"/>
      <c r="D4" s="6" t="str">
        <f t="shared" ref="D4:D9" si="0">IF(AND(ISNUMBER(B4),ISNUMBER(C4)),B4-C4,"")</f>
        <v/>
      </c>
      <c r="E4" s="7" t="str">
        <f t="shared" ref="E4:E9" si="1">IF(AND(ISNUMBER(B4),B4&lt;&gt;0,ISNUMBER(C4)),C4/B4,"")</f>
        <v/>
      </c>
    </row>
    <row r="5" spans="1:5" x14ac:dyDescent="0.3">
      <c r="A5" s="22"/>
      <c r="B5" s="23"/>
      <c r="C5" s="23"/>
      <c r="D5" s="6" t="str">
        <f t="shared" si="0"/>
        <v/>
      </c>
      <c r="E5" s="7" t="str">
        <f t="shared" si="1"/>
        <v/>
      </c>
    </row>
    <row r="6" spans="1:5" x14ac:dyDescent="0.3">
      <c r="A6" s="22"/>
      <c r="B6" s="23"/>
      <c r="C6" s="23"/>
      <c r="D6" s="6" t="str">
        <f t="shared" si="0"/>
        <v/>
      </c>
      <c r="E6" s="7" t="str">
        <f t="shared" si="1"/>
        <v/>
      </c>
    </row>
    <row r="7" spans="1:5" x14ac:dyDescent="0.3">
      <c r="A7" s="22"/>
      <c r="B7" s="23"/>
      <c r="C7" s="23"/>
      <c r="D7" s="6" t="str">
        <f t="shared" si="0"/>
        <v/>
      </c>
      <c r="E7" s="7" t="str">
        <f t="shared" si="1"/>
        <v/>
      </c>
    </row>
    <row r="8" spans="1:5" x14ac:dyDescent="0.3">
      <c r="A8" s="22"/>
      <c r="B8" s="23"/>
      <c r="C8" s="23"/>
      <c r="D8" s="6" t="str">
        <f t="shared" si="0"/>
        <v/>
      </c>
      <c r="E8" s="7" t="str">
        <f t="shared" si="1"/>
        <v/>
      </c>
    </row>
    <row r="9" spans="1:5" x14ac:dyDescent="0.3">
      <c r="A9" s="22"/>
      <c r="B9" s="23"/>
      <c r="C9" s="23"/>
      <c r="D9" s="6" t="str">
        <f t="shared" si="0"/>
        <v/>
      </c>
      <c r="E9" s="7" t="str">
        <f t="shared" si="1"/>
        <v/>
      </c>
    </row>
    <row r="10" spans="1:5" x14ac:dyDescent="0.3">
      <c r="A10" s="8" t="s">
        <v>4</v>
      </c>
      <c r="B10" s="9">
        <f>SUM(B4:B9)</f>
        <v>0</v>
      </c>
      <c r="C10" s="9">
        <f>SUM(C4:C9)</f>
        <v>0</v>
      </c>
      <c r="D10" s="10" t="str">
        <f>IF(OR(B10&lt;&gt;0,C10&lt;&gt;0),B10-C10,"")</f>
        <v/>
      </c>
      <c r="E10" s="11" t="str">
        <f>IF(B10&lt;&gt;0,C10/B10,"")</f>
        <v/>
      </c>
    </row>
    <row r="11" spans="1:5" x14ac:dyDescent="0.3">
      <c r="A11" s="12"/>
      <c r="B11" s="12"/>
      <c r="C11" s="12"/>
      <c r="D11" s="12"/>
      <c r="E11" s="12"/>
    </row>
    <row r="12" spans="1:5" x14ac:dyDescent="0.3">
      <c r="A12" s="53" t="s">
        <v>93</v>
      </c>
      <c r="B12" s="53"/>
      <c r="C12" s="53"/>
      <c r="D12" s="53"/>
      <c r="E12" s="53"/>
    </row>
    <row r="13" spans="1:5" x14ac:dyDescent="0.3">
      <c r="A13" s="54" t="s">
        <v>94</v>
      </c>
      <c r="B13" s="54"/>
      <c r="C13" s="54"/>
      <c r="D13" s="54"/>
      <c r="E13" s="54"/>
    </row>
    <row r="14" spans="1:5" x14ac:dyDescent="0.3">
      <c r="A14" s="54"/>
      <c r="B14" s="54"/>
      <c r="C14" s="54"/>
      <c r="D14" s="54"/>
      <c r="E14" s="54"/>
    </row>
    <row r="15" spans="1:5" x14ac:dyDescent="0.3">
      <c r="A15" s="54"/>
      <c r="B15" s="54"/>
      <c r="C15" s="54"/>
      <c r="D15" s="54"/>
      <c r="E15" s="54"/>
    </row>
    <row r="22" spans="1:5" x14ac:dyDescent="0.3">
      <c r="A22" s="55" t="s">
        <v>88</v>
      </c>
      <c r="B22" s="55"/>
      <c r="C22" s="55"/>
      <c r="D22" s="55"/>
      <c r="E22" s="55"/>
    </row>
  </sheetData>
  <sheetProtection sheet="1" objects="1" scenarios="1" selectLockedCells="1" sort="0" autoFilter="0"/>
  <mergeCells count="3">
    <mergeCell ref="A13:E15"/>
    <mergeCell ref="A12:E12"/>
    <mergeCell ref="A22:E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BC9C6-7B60-4EA3-838E-6A3423E516BF}">
  <dimension ref="A1:H42"/>
  <sheetViews>
    <sheetView showGridLines="0" topLeftCell="A15" zoomScale="96" zoomScaleNormal="96" workbookViewId="0">
      <selection activeCell="D22" sqref="D22"/>
    </sheetView>
  </sheetViews>
  <sheetFormatPr defaultRowHeight="16.5" x14ac:dyDescent="0.3"/>
  <cols>
    <col min="1" max="1" width="43.6640625" bestFit="1" customWidth="1"/>
    <col min="2" max="2" width="5.21875" bestFit="1" customWidth="1"/>
    <col min="3" max="3" width="5.33203125" bestFit="1" customWidth="1"/>
    <col min="4" max="4" width="4.109375" bestFit="1" customWidth="1"/>
    <col min="5" max="5" width="4.6640625" bestFit="1" customWidth="1"/>
    <col min="6" max="6" width="13.77734375" bestFit="1" customWidth="1"/>
    <col min="7" max="7" width="15.21875" bestFit="1" customWidth="1"/>
    <col min="8" max="8" width="14.5546875" bestFit="1" customWidth="1"/>
  </cols>
  <sheetData>
    <row r="1" spans="1:8" ht="21" x14ac:dyDescent="0.3">
      <c r="A1" s="2" t="s">
        <v>5</v>
      </c>
      <c r="B1" s="2"/>
      <c r="C1" s="2"/>
      <c r="D1" s="2"/>
      <c r="E1" s="2"/>
      <c r="F1" s="2"/>
      <c r="G1" s="2"/>
      <c r="H1" s="2"/>
    </row>
    <row r="2" spans="1:8" x14ac:dyDescent="0.3">
      <c r="A2" s="3" t="s">
        <v>95</v>
      </c>
      <c r="B2" s="4"/>
      <c r="C2" s="4"/>
      <c r="D2" s="4"/>
      <c r="E2" s="4"/>
      <c r="F2" s="4"/>
      <c r="G2" s="4"/>
      <c r="H2" s="4"/>
    </row>
    <row r="3" spans="1:8" x14ac:dyDescent="0.3">
      <c r="A3" s="5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96</v>
      </c>
      <c r="G3" s="5" t="s">
        <v>97</v>
      </c>
      <c r="H3" s="5" t="s">
        <v>98</v>
      </c>
    </row>
    <row r="4" spans="1:8" x14ac:dyDescent="0.3">
      <c r="A4" s="38" t="s">
        <v>99</v>
      </c>
      <c r="B4" s="39"/>
      <c r="C4" s="39"/>
      <c r="D4" s="39"/>
      <c r="E4" s="39"/>
      <c r="F4" s="6" t="str">
        <f t="shared" ref="F4:F15" si="0">IF(COUNT(B4:E4)&gt;0,SUM(B4:E4),"")</f>
        <v/>
      </c>
      <c r="G4" s="7"/>
      <c r="H4" s="13" t="str">
        <f t="shared" ref="H4:H15" si="1">IF(COUNT(B4:E4)&gt;0,INDEX($B$3:$E$3,1,MATCH(MAX(B4:E4),B4:E4,0)),"")</f>
        <v/>
      </c>
    </row>
    <row r="5" spans="1:8" x14ac:dyDescent="0.3">
      <c r="A5" s="22"/>
      <c r="B5" s="23"/>
      <c r="C5" s="23"/>
      <c r="D5" s="23"/>
      <c r="E5" s="23"/>
      <c r="F5" s="6" t="str">
        <f t="shared" si="0"/>
        <v/>
      </c>
      <c r="G5" s="7" t="str">
        <f t="shared" ref="G5:G15" si="2">IF(AND(ISNUMBER(F5),ISNUMBER(F4),F4&lt;&gt;0),F5/F4-1,"")</f>
        <v/>
      </c>
      <c r="H5" s="13" t="str">
        <f t="shared" si="1"/>
        <v/>
      </c>
    </row>
    <row r="6" spans="1:8" x14ac:dyDescent="0.3">
      <c r="A6" s="22"/>
      <c r="B6" s="23"/>
      <c r="C6" s="23"/>
      <c r="D6" s="23"/>
      <c r="E6" s="23"/>
      <c r="F6" s="6" t="str">
        <f t="shared" si="0"/>
        <v/>
      </c>
      <c r="G6" s="7" t="str">
        <f t="shared" si="2"/>
        <v/>
      </c>
      <c r="H6" s="13" t="str">
        <f t="shared" si="1"/>
        <v/>
      </c>
    </row>
    <row r="7" spans="1:8" x14ac:dyDescent="0.3">
      <c r="A7" s="22"/>
      <c r="B7" s="23"/>
      <c r="C7" s="23"/>
      <c r="D7" s="23"/>
      <c r="E7" s="23"/>
      <c r="F7" s="6" t="str">
        <f t="shared" si="0"/>
        <v/>
      </c>
      <c r="G7" s="7" t="str">
        <f t="shared" si="2"/>
        <v/>
      </c>
      <c r="H7" s="13" t="str">
        <f t="shared" si="1"/>
        <v/>
      </c>
    </row>
    <row r="8" spans="1:8" x14ac:dyDescent="0.3">
      <c r="A8" s="22"/>
      <c r="B8" s="23"/>
      <c r="C8" s="23"/>
      <c r="D8" s="23"/>
      <c r="E8" s="23"/>
      <c r="F8" s="6" t="str">
        <f t="shared" si="0"/>
        <v/>
      </c>
      <c r="G8" s="7" t="str">
        <f t="shared" si="2"/>
        <v/>
      </c>
      <c r="H8" s="13" t="str">
        <f t="shared" si="1"/>
        <v/>
      </c>
    </row>
    <row r="9" spans="1:8" x14ac:dyDescent="0.3">
      <c r="A9" s="22"/>
      <c r="B9" s="23"/>
      <c r="C9" s="23"/>
      <c r="D9" s="23"/>
      <c r="E9" s="23"/>
      <c r="F9" s="6" t="str">
        <f t="shared" si="0"/>
        <v/>
      </c>
      <c r="G9" s="7" t="str">
        <f t="shared" si="2"/>
        <v/>
      </c>
      <c r="H9" s="13" t="str">
        <f t="shared" si="1"/>
        <v/>
      </c>
    </row>
    <row r="10" spans="1:8" x14ac:dyDescent="0.3">
      <c r="A10" s="22"/>
      <c r="B10" s="23"/>
      <c r="C10" s="23"/>
      <c r="D10" s="23"/>
      <c r="E10" s="23"/>
      <c r="F10" s="6" t="str">
        <f t="shared" si="0"/>
        <v/>
      </c>
      <c r="G10" s="7" t="str">
        <f t="shared" si="2"/>
        <v/>
      </c>
      <c r="H10" s="13" t="str">
        <f t="shared" si="1"/>
        <v/>
      </c>
    </row>
    <row r="11" spans="1:8" x14ac:dyDescent="0.3">
      <c r="A11" s="22"/>
      <c r="B11" s="23"/>
      <c r="C11" s="23"/>
      <c r="D11" s="23"/>
      <c r="E11" s="23"/>
      <c r="F11" s="6" t="str">
        <f t="shared" si="0"/>
        <v/>
      </c>
      <c r="G11" s="7" t="str">
        <f t="shared" si="2"/>
        <v/>
      </c>
      <c r="H11" s="13" t="str">
        <f t="shared" si="1"/>
        <v/>
      </c>
    </row>
    <row r="12" spans="1:8" x14ac:dyDescent="0.3">
      <c r="A12" s="22"/>
      <c r="B12" s="23"/>
      <c r="C12" s="23"/>
      <c r="D12" s="23"/>
      <c r="E12" s="23"/>
      <c r="F12" s="6" t="str">
        <f t="shared" si="0"/>
        <v/>
      </c>
      <c r="G12" s="7" t="str">
        <f t="shared" si="2"/>
        <v/>
      </c>
      <c r="H12" s="13" t="str">
        <f t="shared" si="1"/>
        <v/>
      </c>
    </row>
    <row r="13" spans="1:8" x14ac:dyDescent="0.3">
      <c r="A13" s="22"/>
      <c r="B13" s="23"/>
      <c r="C13" s="23"/>
      <c r="D13" s="23"/>
      <c r="E13" s="23"/>
      <c r="F13" s="6" t="str">
        <f t="shared" si="0"/>
        <v/>
      </c>
      <c r="G13" s="7" t="str">
        <f t="shared" si="2"/>
        <v/>
      </c>
      <c r="H13" s="13" t="str">
        <f t="shared" si="1"/>
        <v/>
      </c>
    </row>
    <row r="14" spans="1:8" x14ac:dyDescent="0.3">
      <c r="A14" s="22"/>
      <c r="B14" s="23"/>
      <c r="C14" s="23"/>
      <c r="D14" s="23"/>
      <c r="E14" s="23"/>
      <c r="F14" s="6" t="str">
        <f t="shared" si="0"/>
        <v/>
      </c>
      <c r="G14" s="7" t="str">
        <f t="shared" si="2"/>
        <v/>
      </c>
      <c r="H14" s="13" t="str">
        <f t="shared" si="1"/>
        <v/>
      </c>
    </row>
    <row r="15" spans="1:8" x14ac:dyDescent="0.3">
      <c r="A15" s="22"/>
      <c r="B15" s="23"/>
      <c r="C15" s="23"/>
      <c r="D15" s="23"/>
      <c r="E15" s="23"/>
      <c r="F15" s="6" t="str">
        <f t="shared" si="0"/>
        <v/>
      </c>
      <c r="G15" s="7" t="str">
        <f t="shared" si="2"/>
        <v/>
      </c>
      <c r="H15" s="13" t="str">
        <f t="shared" si="1"/>
        <v/>
      </c>
    </row>
    <row r="16" spans="1:8" x14ac:dyDescent="0.3">
      <c r="A16" s="12"/>
      <c r="B16" s="14"/>
      <c r="C16" s="14"/>
      <c r="D16" s="14"/>
      <c r="E16" s="14"/>
      <c r="F16" s="6"/>
      <c r="G16" s="13"/>
      <c r="H16" s="13"/>
    </row>
    <row r="17" spans="1:8" x14ac:dyDescent="0.3">
      <c r="A17" s="5" t="s">
        <v>11</v>
      </c>
      <c r="B17" s="15" t="s">
        <v>12</v>
      </c>
      <c r="C17" s="14"/>
      <c r="D17" s="14"/>
      <c r="E17" s="14"/>
      <c r="F17" s="6"/>
      <c r="G17" s="13"/>
      <c r="H17" s="13"/>
    </row>
    <row r="18" spans="1:8" x14ac:dyDescent="0.3">
      <c r="A18" s="16" t="s">
        <v>13</v>
      </c>
      <c r="B18" s="17">
        <f>SUM(F4:F15)</f>
        <v>0</v>
      </c>
      <c r="C18" s="14"/>
      <c r="D18" s="14"/>
      <c r="E18" s="14"/>
      <c r="F18" s="6"/>
      <c r="G18" s="13"/>
      <c r="H18" s="13"/>
    </row>
    <row r="19" spans="1:8" x14ac:dyDescent="0.3">
      <c r="A19" s="16" t="s">
        <v>14</v>
      </c>
      <c r="B19" s="17" t="str">
        <f>IF(COUNT(F4:F15)&gt;0,AVERAGE(F4:F15),"")</f>
        <v/>
      </c>
      <c r="C19" s="14"/>
      <c r="D19" s="14"/>
      <c r="E19" s="14"/>
      <c r="F19" s="6"/>
      <c r="G19" s="13"/>
      <c r="H19" s="13"/>
    </row>
    <row r="20" spans="1:8" x14ac:dyDescent="0.3">
      <c r="A20" s="16" t="s">
        <v>15</v>
      </c>
      <c r="B20" s="16" t="str">
        <f>IF(COUNT(F4:F15)&gt;0,INDEX(A4:A15,MATCH(MAX(F4:F15),F4:F15,0)),"")</f>
        <v/>
      </c>
      <c r="C20" s="12"/>
      <c r="D20" s="12"/>
      <c r="E20" s="12"/>
      <c r="F20" s="13"/>
      <c r="G20" s="13"/>
      <c r="H20" s="13"/>
    </row>
    <row r="22" spans="1:8" x14ac:dyDescent="0.3">
      <c r="A22" s="18" t="s">
        <v>93</v>
      </c>
      <c r="B22" s="18"/>
      <c r="C22" s="18"/>
      <c r="D22" s="18"/>
      <c r="E22" s="18"/>
      <c r="F22" s="18"/>
      <c r="G22" s="18"/>
      <c r="H22" s="18"/>
    </row>
    <row r="23" spans="1:8" ht="66" x14ac:dyDescent="0.3">
      <c r="A23" s="1" t="s">
        <v>100</v>
      </c>
      <c r="B23" s="1"/>
      <c r="C23" s="1"/>
      <c r="D23" s="1"/>
      <c r="E23" s="1"/>
      <c r="F23" s="1"/>
      <c r="G23" s="1"/>
      <c r="H23" s="1"/>
    </row>
    <row r="24" spans="1:8" x14ac:dyDescent="0.3">
      <c r="A24" s="1"/>
      <c r="B24" s="1"/>
      <c r="C24" s="1"/>
      <c r="D24" s="1"/>
      <c r="E24" s="1"/>
      <c r="F24" s="1"/>
      <c r="G24" s="1"/>
      <c r="H24" s="1"/>
    </row>
    <row r="42" spans="1:8" x14ac:dyDescent="0.3">
      <c r="A42" s="55" t="s">
        <v>88</v>
      </c>
      <c r="B42" s="55"/>
      <c r="C42" s="55"/>
      <c r="D42" s="55"/>
      <c r="E42" s="55"/>
      <c r="F42" s="55"/>
      <c r="G42" s="55"/>
      <c r="H42" s="55"/>
    </row>
  </sheetData>
  <sheetProtection sheet="1" objects="1" scenarios="1" selectLockedCells="1" sort="0" autoFilter="0"/>
  <mergeCells count="1">
    <mergeCell ref="A42:H4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DAD17-28B8-4795-9AE5-48AC64568F94}">
  <dimension ref="A1:L31"/>
  <sheetViews>
    <sheetView showGridLines="0" workbookViewId="0">
      <selection activeCell="F13" sqref="F13"/>
    </sheetView>
  </sheetViews>
  <sheetFormatPr defaultRowHeight="16.5" x14ac:dyDescent="0.3"/>
  <cols>
    <col min="1" max="1" width="46.77734375" bestFit="1" customWidth="1"/>
    <col min="2" max="2" width="12" bestFit="1" customWidth="1"/>
    <col min="3" max="3" width="8.33203125" bestFit="1" customWidth="1"/>
    <col min="4" max="4" width="7.6640625" bestFit="1" customWidth="1"/>
    <col min="5" max="5" width="12.21875" bestFit="1" customWidth="1"/>
    <col min="6" max="6" width="10" bestFit="1" customWidth="1"/>
    <col min="7" max="8" width="9" bestFit="1" customWidth="1"/>
    <col min="10" max="10" width="14.6640625" bestFit="1" customWidth="1"/>
    <col min="11" max="11" width="9.44140625" bestFit="1" customWidth="1"/>
    <col min="12" max="12" width="7.5546875" bestFit="1" customWidth="1"/>
  </cols>
  <sheetData>
    <row r="1" spans="1:12" ht="21" x14ac:dyDescent="0.3">
      <c r="A1" s="2" t="s">
        <v>16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">
      <c r="A2" s="3" t="s">
        <v>101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3">
      <c r="A3" s="5" t="s">
        <v>17</v>
      </c>
      <c r="B3" s="5" t="s">
        <v>18</v>
      </c>
      <c r="C3" s="5" t="s">
        <v>19</v>
      </c>
      <c r="D3" s="5" t="s">
        <v>20</v>
      </c>
      <c r="E3" s="5" t="s">
        <v>102</v>
      </c>
      <c r="F3" s="5" t="s">
        <v>22</v>
      </c>
      <c r="G3" s="5" t="s">
        <v>23</v>
      </c>
      <c r="H3" s="5" t="s">
        <v>24</v>
      </c>
      <c r="I3" s="19"/>
      <c r="J3" s="5" t="s">
        <v>17</v>
      </c>
      <c r="K3" s="5" t="s">
        <v>25</v>
      </c>
      <c r="L3" s="5" t="s">
        <v>21</v>
      </c>
    </row>
    <row r="4" spans="1:12" x14ac:dyDescent="0.3">
      <c r="A4" s="38" t="s">
        <v>103</v>
      </c>
      <c r="B4" s="38" t="s">
        <v>104</v>
      </c>
      <c r="C4" s="40"/>
      <c r="D4" s="40"/>
      <c r="E4" s="41" t="str">
        <f>IF(AND(ISNUMBER(C4),ISNUMBER(D4)),D4-C4+1,"")</f>
        <v/>
      </c>
      <c r="F4" s="42"/>
      <c r="G4" s="38" t="s">
        <v>105</v>
      </c>
      <c r="H4" s="43" t="s">
        <v>106</v>
      </c>
      <c r="I4" s="19"/>
      <c r="J4" s="13" t="str">
        <f>IF(A4&lt;&gt;"",A4,"")</f>
        <v>Enter project tasks.</v>
      </c>
      <c r="K4" s="13" t="str">
        <f>IF(AND(ISNUMBER(C4),COUNT($C$4:$C$8)&gt;0),C4-MIN($C$4:$C$8),"")</f>
        <v/>
      </c>
      <c r="L4" s="20" t="str">
        <f>IF(E4&lt;&gt;"",E4,"")</f>
        <v/>
      </c>
    </row>
    <row r="5" spans="1:12" x14ac:dyDescent="0.3">
      <c r="A5" s="22"/>
      <c r="B5" s="22"/>
      <c r="C5" s="24"/>
      <c r="D5" s="24"/>
      <c r="E5" s="20" t="str">
        <f>IF(AND(ISNUMBER(C5),ISNUMBER(D5)),D5-C5+1,"")</f>
        <v/>
      </c>
      <c r="F5" s="25"/>
      <c r="G5" s="22"/>
      <c r="H5" s="26"/>
      <c r="I5" s="19"/>
      <c r="J5" s="13" t="str">
        <f>IF(A5&lt;&gt;"",A5,"")</f>
        <v/>
      </c>
      <c r="K5" s="13" t="str">
        <f>IF(AND(ISNUMBER(C5),COUNT($C$4:$C$8)&gt;0),C5-MIN($C$4:$C$8),"")</f>
        <v/>
      </c>
      <c r="L5" s="20" t="str">
        <f>IF(E5&lt;&gt;"",E5,"")</f>
        <v/>
      </c>
    </row>
    <row r="6" spans="1:12" x14ac:dyDescent="0.3">
      <c r="A6" s="22"/>
      <c r="B6" s="22"/>
      <c r="C6" s="24"/>
      <c r="D6" s="24"/>
      <c r="E6" s="20" t="str">
        <f>IF(AND(ISNUMBER(C6),ISNUMBER(D6)),D6-C6+1,"")</f>
        <v/>
      </c>
      <c r="F6" s="25"/>
      <c r="G6" s="22"/>
      <c r="H6" s="26"/>
      <c r="I6" s="19"/>
      <c r="J6" s="13" t="str">
        <f>IF(A6&lt;&gt;"",A6,"")</f>
        <v/>
      </c>
      <c r="K6" s="13" t="str">
        <f>IF(AND(ISNUMBER(C6),COUNT($C$4:$C$8)&gt;0),C6-MIN($C$4:$C$8),"")</f>
        <v/>
      </c>
      <c r="L6" s="20" t="str">
        <f>IF(E6&lt;&gt;"",E6,"")</f>
        <v/>
      </c>
    </row>
    <row r="7" spans="1:12" x14ac:dyDescent="0.3">
      <c r="A7" s="22"/>
      <c r="B7" s="22"/>
      <c r="C7" s="24"/>
      <c r="D7" s="24"/>
      <c r="E7" s="20" t="str">
        <f>IF(AND(ISNUMBER(C7),ISNUMBER(D7)),D7-C7+1,"")</f>
        <v/>
      </c>
      <c r="F7" s="25"/>
      <c r="G7" s="22"/>
      <c r="H7" s="26"/>
      <c r="I7" s="19"/>
      <c r="J7" s="13" t="str">
        <f>IF(A7&lt;&gt;"",A7,"")</f>
        <v/>
      </c>
      <c r="K7" s="13" t="str">
        <f>IF(AND(ISNUMBER(C7),COUNT($C$4:$C$8)&gt;0),C7-MIN($C$4:$C$8),"")</f>
        <v/>
      </c>
      <c r="L7" s="20" t="str">
        <f>IF(E7&lt;&gt;"",E7,"")</f>
        <v/>
      </c>
    </row>
    <row r="8" spans="1:12" x14ac:dyDescent="0.3">
      <c r="A8" s="22"/>
      <c r="B8" s="22"/>
      <c r="C8" s="24"/>
      <c r="D8" s="24"/>
      <c r="E8" s="20" t="str">
        <f>IF(AND(ISNUMBER(C8),ISNUMBER(D8)),D8-C8+1,"")</f>
        <v/>
      </c>
      <c r="F8" s="25"/>
      <c r="G8" s="22"/>
      <c r="H8" s="26"/>
      <c r="I8" s="19"/>
      <c r="J8" s="13" t="str">
        <f>IF(A8&lt;&gt;"",A8,"")</f>
        <v/>
      </c>
      <c r="K8" s="13" t="str">
        <f>IF(AND(ISNUMBER(C8),COUNT($C$4:$C$8)&gt;0),C8-MIN($C$4:$C$8),"")</f>
        <v/>
      </c>
      <c r="L8" s="20" t="str">
        <f>IF(E8&lt;&gt;"",E8,"")</f>
        <v/>
      </c>
    </row>
    <row r="10" spans="1:12" x14ac:dyDescent="0.3">
      <c r="A10" s="18" t="s">
        <v>93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</row>
    <row r="11" spans="1:12" ht="49.5" x14ac:dyDescent="0.3">
      <c r="A11" s="1" t="s">
        <v>107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31" spans="1:12" x14ac:dyDescent="0.3">
      <c r="A31" s="55" t="s">
        <v>88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</row>
  </sheetData>
  <sheetProtection sheet="1" objects="1" scenarios="1" selectLockedCells="1" sort="0" autoFilter="0"/>
  <mergeCells count="1">
    <mergeCell ref="A31:L31"/>
  </mergeCells>
  <dataValidations count="1">
    <dataValidation type="list" allowBlank="1" showInputMessage="1" showErrorMessage="1" sqref="G4:G8" xr:uid="{2A353D8C-4C4B-4547-9699-886A35DA9C20}">
      <formula1>"Not Started,In Progress,Complete,On Hold"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68411-2DCD-46FB-BA88-FC02508955B7}">
  <dimension ref="A1:F32"/>
  <sheetViews>
    <sheetView showGridLines="0" workbookViewId="0">
      <selection activeCell="G23" sqref="G23"/>
    </sheetView>
  </sheetViews>
  <sheetFormatPr defaultRowHeight="16.5" x14ac:dyDescent="0.3"/>
  <cols>
    <col min="1" max="1" width="39.33203125" bestFit="1" customWidth="1"/>
    <col min="2" max="2" width="21.5546875" bestFit="1" customWidth="1"/>
    <col min="3" max="3" width="15" bestFit="1" customWidth="1"/>
    <col min="4" max="6" width="5.6640625" bestFit="1" customWidth="1"/>
  </cols>
  <sheetData>
    <row r="1" spans="1:6" ht="21" x14ac:dyDescent="0.3">
      <c r="A1" s="2" t="s">
        <v>26</v>
      </c>
      <c r="B1" s="2"/>
      <c r="C1" s="2"/>
      <c r="D1" s="2"/>
      <c r="E1" s="2"/>
      <c r="F1" s="2"/>
    </row>
    <row r="2" spans="1:6" x14ac:dyDescent="0.3">
      <c r="A2" s="3" t="s">
        <v>108</v>
      </c>
      <c r="B2" s="4"/>
      <c r="C2" s="4"/>
      <c r="D2" s="4"/>
      <c r="E2" s="4"/>
      <c r="F2" s="4"/>
    </row>
    <row r="3" spans="1:6" x14ac:dyDescent="0.3">
      <c r="A3" s="5" t="s">
        <v>27</v>
      </c>
      <c r="B3" s="5">
        <v>2026</v>
      </c>
      <c r="C3" s="5">
        <v>2027</v>
      </c>
      <c r="D3" s="5">
        <v>2028</v>
      </c>
      <c r="E3" s="5">
        <v>2029</v>
      </c>
      <c r="F3" s="5">
        <v>2030</v>
      </c>
    </row>
    <row r="4" spans="1:6" x14ac:dyDescent="0.3">
      <c r="A4" s="12" t="s">
        <v>28</v>
      </c>
      <c r="B4" s="39" t="s">
        <v>111</v>
      </c>
      <c r="C4" s="39" t="str">
        <f>IF(AND(ISNUMBER(B4),ISNUMBER(C5)),B4*(1+C5),"")</f>
        <v/>
      </c>
      <c r="D4" s="39" t="str">
        <f>IF(AND(ISNUMBER(C4),ISNUMBER(D5)),C4*(1+D5),"")</f>
        <v/>
      </c>
      <c r="E4" s="39" t="str">
        <f>IF(AND(ISNUMBER(D4),ISNUMBER(E5)),D4*(1+E5),"")</f>
        <v/>
      </c>
      <c r="F4" s="39" t="str">
        <f>IF(AND(ISNUMBER(E4),ISNUMBER(F5)),E4*(1+F5),"")</f>
        <v/>
      </c>
    </row>
    <row r="5" spans="1:6" x14ac:dyDescent="0.3">
      <c r="A5" s="12" t="s">
        <v>109</v>
      </c>
      <c r="B5" s="27"/>
      <c r="C5" s="44" t="s">
        <v>112</v>
      </c>
      <c r="D5" s="44"/>
      <c r="E5" s="44"/>
      <c r="F5" s="44"/>
    </row>
    <row r="6" spans="1:6" x14ac:dyDescent="0.3">
      <c r="A6" s="12" t="s">
        <v>110</v>
      </c>
      <c r="B6" s="27" t="s">
        <v>113</v>
      </c>
      <c r="C6" s="44"/>
      <c r="D6" s="44"/>
      <c r="E6" s="44"/>
      <c r="F6" s="44"/>
    </row>
    <row r="7" spans="1:6" x14ac:dyDescent="0.3">
      <c r="A7" s="12" t="s">
        <v>29</v>
      </c>
      <c r="B7" s="6" t="str">
        <f>IF(AND(ISNUMBER(B4),ISNUMBER(B6)),-B4*B6,"")</f>
        <v/>
      </c>
      <c r="C7" s="6" t="str">
        <f>IF(AND(ISNUMBER(C4),ISNUMBER(C6)),-C4*C6,"")</f>
        <v/>
      </c>
      <c r="D7" s="6" t="str">
        <f>IF(AND(ISNUMBER(D4),ISNUMBER(D6)),-D4*D6,"")</f>
        <v/>
      </c>
      <c r="E7" s="6" t="str">
        <f>IF(AND(ISNUMBER(E4),ISNUMBER(E6)),-E4*E6,"")</f>
        <v/>
      </c>
      <c r="F7" s="6" t="str">
        <f>IF(AND(ISNUMBER(F4),ISNUMBER(F6)),-F4*F6,"")</f>
        <v/>
      </c>
    </row>
    <row r="8" spans="1:6" x14ac:dyDescent="0.3">
      <c r="A8" s="12" t="s">
        <v>30</v>
      </c>
      <c r="B8" s="6" t="str">
        <f>IF(AND(ISNUMBER(B4),ISNUMBER(B7)),B4+B7,"")</f>
        <v/>
      </c>
      <c r="C8" s="6" t="str">
        <f>IF(AND(ISNUMBER(C4),ISNUMBER(C7)),C4+C7,"")</f>
        <v/>
      </c>
      <c r="D8" s="6" t="str">
        <f>IF(AND(ISNUMBER(D4),ISNUMBER(D7)),D4+D7,"")</f>
        <v/>
      </c>
      <c r="E8" s="6" t="str">
        <f>IF(AND(ISNUMBER(E4),ISNUMBER(E7)),E4+E7,"")</f>
        <v/>
      </c>
      <c r="F8" s="6" t="str">
        <f>IF(AND(ISNUMBER(F4),ISNUMBER(F7)),F4+F7,"")</f>
        <v/>
      </c>
    </row>
    <row r="9" spans="1:6" x14ac:dyDescent="0.3">
      <c r="A9" s="12" t="s">
        <v>31</v>
      </c>
      <c r="B9" s="39" t="s">
        <v>114</v>
      </c>
      <c r="C9" s="39"/>
      <c r="D9" s="39"/>
      <c r="E9" s="39"/>
      <c r="F9" s="39"/>
    </row>
    <row r="10" spans="1:6" x14ac:dyDescent="0.3">
      <c r="A10" s="12" t="s">
        <v>32</v>
      </c>
      <c r="B10" s="6" t="str">
        <f>IF(AND(ISNUMBER(B8),ISNUMBER(B9)),B8-B9,"")</f>
        <v/>
      </c>
      <c r="C10" s="6" t="str">
        <f>IF(AND(ISNUMBER(C8),ISNUMBER(C9)),C8-C9,"")</f>
        <v/>
      </c>
      <c r="D10" s="6" t="str">
        <f>IF(AND(ISNUMBER(D8),ISNUMBER(D9)),D8-D9,"")</f>
        <v/>
      </c>
      <c r="E10" s="6" t="str">
        <f>IF(AND(ISNUMBER(E8),ISNUMBER(E9)),E8-E9,"")</f>
        <v/>
      </c>
      <c r="F10" s="6" t="str">
        <f>IF(AND(ISNUMBER(F8),ISNUMBER(F9)),F8-F9,"")</f>
        <v/>
      </c>
    </row>
    <row r="11" spans="1:6" x14ac:dyDescent="0.3">
      <c r="A11" s="12" t="s">
        <v>33</v>
      </c>
      <c r="B11" s="7" t="str">
        <f>IF(AND(ISNUMBER(B10),ISNUMBER(B4),B4&lt;&gt;0),B10/B4,"")</f>
        <v/>
      </c>
      <c r="C11" s="7" t="str">
        <f>IF(AND(ISNUMBER(C10),ISNUMBER(C4),C4&lt;&gt;0),C10/C4,"")</f>
        <v/>
      </c>
      <c r="D11" s="7" t="str">
        <f>IF(AND(ISNUMBER(D10),ISNUMBER(D4),D4&lt;&gt;0),D10/D4,"")</f>
        <v/>
      </c>
      <c r="E11" s="7" t="str">
        <f>IF(AND(ISNUMBER(E10),ISNUMBER(E4),E4&lt;&gt;0),E10/E4,"")</f>
        <v/>
      </c>
      <c r="F11" s="7" t="str">
        <f>IF(AND(ISNUMBER(F10),ISNUMBER(F4),F4&lt;&gt;0),F10/F4,"")</f>
        <v/>
      </c>
    </row>
    <row r="12" spans="1:6" x14ac:dyDescent="0.3">
      <c r="A12" s="19"/>
      <c r="B12" s="21"/>
      <c r="C12" s="21"/>
      <c r="D12" s="21"/>
      <c r="E12" s="21"/>
      <c r="F12" s="21"/>
    </row>
    <row r="13" spans="1:6" x14ac:dyDescent="0.3">
      <c r="A13" s="19"/>
      <c r="B13" s="21"/>
      <c r="C13" s="21"/>
      <c r="D13" s="21"/>
      <c r="E13" s="21"/>
      <c r="F13" s="21"/>
    </row>
    <row r="14" spans="1:6" x14ac:dyDescent="0.3">
      <c r="A14" s="5" t="s">
        <v>34</v>
      </c>
      <c r="B14" s="15">
        <v>2026</v>
      </c>
      <c r="C14" s="15">
        <v>2027</v>
      </c>
      <c r="D14" s="15">
        <v>2028</v>
      </c>
      <c r="E14" s="15">
        <v>2029</v>
      </c>
      <c r="F14" s="15">
        <v>2030</v>
      </c>
    </row>
    <row r="15" spans="1:6" x14ac:dyDescent="0.3">
      <c r="A15" s="12" t="s">
        <v>35</v>
      </c>
      <c r="B15" s="39" t="s">
        <v>115</v>
      </c>
      <c r="C15" s="39"/>
      <c r="D15" s="39"/>
      <c r="E15" s="39"/>
      <c r="F15" s="39"/>
    </row>
    <row r="16" spans="1:6" x14ac:dyDescent="0.3">
      <c r="A16" s="12" t="s">
        <v>36</v>
      </c>
      <c r="B16" s="39"/>
      <c r="C16" s="39"/>
      <c r="D16" s="39"/>
      <c r="E16" s="39"/>
      <c r="F16" s="39"/>
    </row>
    <row r="17" spans="1:6" x14ac:dyDescent="0.3">
      <c r="A17" s="12" t="s">
        <v>37</v>
      </c>
      <c r="B17" s="6">
        <f>SUM(B15:B16)</f>
        <v>0</v>
      </c>
      <c r="C17" s="6">
        <f>SUM(C15:C16)</f>
        <v>0</v>
      </c>
      <c r="D17" s="6">
        <f>SUM(D15:D16)</f>
        <v>0</v>
      </c>
      <c r="E17" s="6">
        <f>SUM(E15:E16)</f>
        <v>0</v>
      </c>
      <c r="F17" s="6">
        <f>SUM(F15:F16)</f>
        <v>0</v>
      </c>
    </row>
    <row r="18" spans="1:6" x14ac:dyDescent="0.3">
      <c r="A18" s="12" t="s">
        <v>38</v>
      </c>
      <c r="B18" s="39" t="s">
        <v>116</v>
      </c>
      <c r="C18" s="39"/>
      <c r="D18" s="39"/>
      <c r="E18" s="39"/>
      <c r="F18" s="39"/>
    </row>
    <row r="19" spans="1:6" x14ac:dyDescent="0.3">
      <c r="A19" s="12" t="s">
        <v>39</v>
      </c>
      <c r="B19" s="6" t="str">
        <f>IF(AND(ISNUMBER(B17),ISNUMBER(B18)),B17-B18,"")</f>
        <v/>
      </c>
      <c r="C19" s="6" t="str">
        <f>IF(AND(ISNUMBER(C17),ISNUMBER(C18)),C17-C18,"")</f>
        <v/>
      </c>
      <c r="D19" s="6" t="str">
        <f>IF(AND(ISNUMBER(D17),ISNUMBER(D18)),D17-D18,"")</f>
        <v/>
      </c>
      <c r="E19" s="6" t="str">
        <f>IF(AND(ISNUMBER(E17),ISNUMBER(E18)),E17-E18,"")</f>
        <v/>
      </c>
      <c r="F19" s="6" t="str">
        <f>IF(AND(ISNUMBER(F17),ISNUMBER(F18)),F17-F18,"")</f>
        <v/>
      </c>
    </row>
    <row r="20" spans="1:6" x14ac:dyDescent="0.3">
      <c r="A20" s="12" t="s">
        <v>40</v>
      </c>
      <c r="B20" s="6" t="str">
        <f>IF(AND(ISNUMBER(B17),ISNUMBER(B18),ISNUMBER(B19)),B17-B18-B19,"-")</f>
        <v>-</v>
      </c>
      <c r="C20" s="6" t="str">
        <f>IF(AND(ISNUMBER(C17),ISNUMBER(C18),ISNUMBER(C19)),C17-C18-C19,"-")</f>
        <v>-</v>
      </c>
      <c r="D20" s="6" t="str">
        <f>IF(AND(ISNUMBER(D17),ISNUMBER(D18),ISNUMBER(D19)),D17-D18-D19,"-")</f>
        <v>-</v>
      </c>
      <c r="E20" s="6" t="str">
        <f>IF(AND(ISNUMBER(E17),ISNUMBER(E18),ISNUMBER(E19)),E17-E18-E19,"-")</f>
        <v>-</v>
      </c>
      <c r="F20" s="6" t="str">
        <f>IF(AND(ISNUMBER(F17),ISNUMBER(F18),ISNUMBER(F19)),F17-F18-F19,"-")</f>
        <v>-</v>
      </c>
    </row>
    <row r="21" spans="1:6" x14ac:dyDescent="0.3">
      <c r="A21" s="19"/>
      <c r="B21" s="21"/>
      <c r="C21" s="21"/>
      <c r="D21" s="21"/>
      <c r="E21" s="21"/>
      <c r="F21" s="21"/>
    </row>
    <row r="22" spans="1:6" x14ac:dyDescent="0.3">
      <c r="A22" s="19"/>
      <c r="B22" s="21"/>
      <c r="C22" s="21"/>
      <c r="D22" s="21"/>
      <c r="E22" s="21"/>
      <c r="F22" s="21"/>
    </row>
    <row r="23" spans="1:6" x14ac:dyDescent="0.3">
      <c r="A23" s="5" t="s">
        <v>41</v>
      </c>
      <c r="B23" s="15">
        <v>2026</v>
      </c>
      <c r="C23" s="15">
        <v>2027</v>
      </c>
      <c r="D23" s="15">
        <v>2028</v>
      </c>
      <c r="E23" s="15">
        <v>2029</v>
      </c>
      <c r="F23" s="15">
        <v>2030</v>
      </c>
    </row>
    <row r="24" spans="1:6" x14ac:dyDescent="0.3">
      <c r="A24" s="12" t="s">
        <v>32</v>
      </c>
      <c r="B24" s="6" t="str">
        <f>B10</f>
        <v/>
      </c>
      <c r="C24" s="6" t="str">
        <f>C10</f>
        <v/>
      </c>
      <c r="D24" s="6" t="str">
        <f>D10</f>
        <v/>
      </c>
      <c r="E24" s="6" t="str">
        <f>E10</f>
        <v/>
      </c>
      <c r="F24" s="6" t="str">
        <f>F10</f>
        <v/>
      </c>
    </row>
    <row r="25" spans="1:6" x14ac:dyDescent="0.3">
      <c r="A25" s="12" t="s">
        <v>42</v>
      </c>
      <c r="B25" s="39" t="s">
        <v>117</v>
      </c>
      <c r="C25" s="39"/>
      <c r="D25" s="39"/>
      <c r="E25" s="39"/>
      <c r="F25" s="39"/>
    </row>
    <row r="26" spans="1:6" x14ac:dyDescent="0.3">
      <c r="A26" s="12" t="s">
        <v>43</v>
      </c>
      <c r="B26" s="39"/>
      <c r="C26" s="39"/>
      <c r="D26" s="39"/>
      <c r="E26" s="39"/>
      <c r="F26" s="39"/>
    </row>
    <row r="27" spans="1:6" x14ac:dyDescent="0.3">
      <c r="A27" s="12" t="s">
        <v>44</v>
      </c>
      <c r="B27" s="6">
        <f>SUM(B24:B26)</f>
        <v>0</v>
      </c>
      <c r="C27" s="6">
        <f>SUM(C24:C26)</f>
        <v>0</v>
      </c>
      <c r="D27" s="6">
        <f>SUM(D24:D26)</f>
        <v>0</v>
      </c>
      <c r="E27" s="6">
        <f>SUM(E24:E26)</f>
        <v>0</v>
      </c>
      <c r="F27" s="6">
        <f>SUM(F24:F26)</f>
        <v>0</v>
      </c>
    </row>
    <row r="28" spans="1:6" x14ac:dyDescent="0.3">
      <c r="A28" s="12" t="s">
        <v>45</v>
      </c>
      <c r="B28" s="6">
        <f>IF(ISNUMBER(B15),B15,0)</f>
        <v>0</v>
      </c>
      <c r="C28" s="6">
        <f>B29</f>
        <v>0</v>
      </c>
      <c r="D28" s="6">
        <f>C29</f>
        <v>0</v>
      </c>
      <c r="E28" s="6">
        <f>D29</f>
        <v>0</v>
      </c>
      <c r="F28" s="6">
        <f>E29</f>
        <v>0</v>
      </c>
    </row>
    <row r="29" spans="1:6" x14ac:dyDescent="0.3">
      <c r="A29" s="12" t="s">
        <v>46</v>
      </c>
      <c r="B29" s="6">
        <f>B28+B27</f>
        <v>0</v>
      </c>
      <c r="C29" s="6">
        <f>C28+C27</f>
        <v>0</v>
      </c>
      <c r="D29" s="6">
        <f>D28+D27</f>
        <v>0</v>
      </c>
      <c r="E29" s="6">
        <f>E28+E27</f>
        <v>0</v>
      </c>
      <c r="F29" s="6">
        <f>F28+F27</f>
        <v>0</v>
      </c>
    </row>
    <row r="31" spans="1:6" ht="66" x14ac:dyDescent="0.3">
      <c r="A31" s="1" t="s">
        <v>118</v>
      </c>
      <c r="B31" s="1"/>
      <c r="C31" s="1"/>
      <c r="D31" s="1"/>
      <c r="E31" s="1"/>
      <c r="F31" s="1"/>
    </row>
    <row r="32" spans="1:6" x14ac:dyDescent="0.3">
      <c r="A32" s="55" t="s">
        <v>88</v>
      </c>
      <c r="B32" s="55"/>
      <c r="C32" s="55"/>
      <c r="D32" s="55"/>
      <c r="E32" s="55"/>
      <c r="F32" s="55"/>
    </row>
  </sheetData>
  <sheetProtection sheet="1" objects="1" scenarios="1" selectLockedCells="1" sort="0" autoFilter="0"/>
  <mergeCells count="1">
    <mergeCell ref="A32:F3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Budget Tracker</vt:lpstr>
      <vt:lpstr>Sales Dashboard</vt:lpstr>
      <vt:lpstr>Project Plan</vt:lpstr>
      <vt:lpstr>Financial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Taghi Heshmati</dc:creator>
  <cp:lastModifiedBy>Taghi Heshmati</cp:lastModifiedBy>
  <dcterms:created xsi:type="dcterms:W3CDTF">2026-06-28T14:30:39Z</dcterms:created>
  <dcterms:modified xsi:type="dcterms:W3CDTF">2026-07-07T15:49:04Z</dcterms:modified>
</cp:coreProperties>
</file>